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alexandria_e_mccune_civ_us_navy_mil/Documents/Working offline/WORKING/efile/Enterprise Cloud/RFP 0001/"/>
    </mc:Choice>
  </mc:AlternateContent>
  <xr:revisionPtr revIDLastSave="0" documentId="8_{965A9A20-1233-4A67-BDCD-6D5B5F9F5638}" xr6:coauthVersionLast="47" xr6:coauthVersionMax="47" xr10:uidLastSave="{00000000-0000-0000-0000-000000000000}"/>
  <bookViews>
    <workbookView xWindow="3795" yWindow="900" windowWidth="21600" windowHeight="11145" xr2:uid="{9E78EA8E-10C1-4312-AD8F-EFB100B8C003}"/>
  </bookViews>
  <sheets>
    <sheet name="Pricing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4" i="1" l="1"/>
  <c r="G144" i="1"/>
  <c r="G132" i="1"/>
  <c r="F24" i="1"/>
  <c r="G141" i="1"/>
  <c r="G140" i="1"/>
  <c r="G139" i="1"/>
  <c r="G138" i="1"/>
  <c r="G137" i="1"/>
  <c r="G136" i="1"/>
  <c r="G135" i="1"/>
  <c r="G134" i="1"/>
  <c r="G133" i="1"/>
  <c r="G131" i="1"/>
  <c r="G130" i="1"/>
  <c r="G129" i="1"/>
  <c r="G128" i="1"/>
  <c r="G127" i="1"/>
  <c r="G126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F120" i="1"/>
  <c r="G102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F96" i="1"/>
  <c r="G79" i="1"/>
  <c r="G78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F72" i="1"/>
  <c r="G54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F48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94" i="1" l="1"/>
  <c r="G96" i="1" s="1"/>
  <c r="G22" i="1"/>
  <c r="G24" i="1" s="1"/>
  <c r="G142" i="1"/>
  <c r="G148" i="1" s="1"/>
  <c r="G70" i="1"/>
  <c r="G72" i="1" s="1"/>
  <c r="G118" i="1"/>
  <c r="G120" i="1" s="1"/>
  <c r="G46" i="1"/>
  <c r="G48" i="1" s="1"/>
  <c r="G147" i="1" l="1"/>
  <c r="G149" i="1" s="1"/>
</calcChain>
</file>

<file path=xl/sharedStrings.xml><?xml version="1.0" encoding="utf-8"?>
<sst xmlns="http://schemas.openxmlformats.org/spreadsheetml/2006/main" count="363" uniqueCount="44">
  <si>
    <t>Naval Network Warfare Command (NNWC)
Enterprise Cloud-Network Operations-Management Services
Pricing Spreadsheet</t>
  </si>
  <si>
    <t>Base Ordering Period Year I
01 January 2027 – 31 December 2027</t>
  </si>
  <si>
    <t>Labor Category (LCAT)</t>
  </si>
  <si>
    <t>Clearance</t>
  </si>
  <si>
    <t>Shift</t>
  </si>
  <si>
    <t xml:space="preserve">Hours </t>
  </si>
  <si>
    <t>Rate</t>
  </si>
  <si>
    <t>FTE</t>
  </si>
  <si>
    <t>Totals</t>
  </si>
  <si>
    <t>Labor - Position 1 - Project Manager II</t>
  </si>
  <si>
    <t>Secret</t>
  </si>
  <si>
    <t>Day</t>
  </si>
  <si>
    <t>Labor - Position 2 - Technical Writer III</t>
  </si>
  <si>
    <t xml:space="preserve">Labor - Position 3 - Conditional Access Policy Manager </t>
  </si>
  <si>
    <t>Top Secret</t>
  </si>
  <si>
    <t>Labor - Position 4 - Azure Virtual Desktop Sys Admin</t>
  </si>
  <si>
    <t>Day/Eve/Mid</t>
  </si>
  <si>
    <t>Labor - Position 5 - Cloud Service Support Admin/Analyst</t>
  </si>
  <si>
    <t>Labor - Position 6 - Cloud Service Support Engineer</t>
  </si>
  <si>
    <t>Labor - Position 7 - Cloud Application Admin</t>
  </si>
  <si>
    <t>Labor - Position 8 - Configuration Manager</t>
  </si>
  <si>
    <t>Labor - Position 9 - E-Discovery Administrator (Security/FOIA/CAPSTONE)</t>
  </si>
  <si>
    <t>Labor - Position 10 - Identity and Entitlement Admin</t>
  </si>
  <si>
    <t>Labor - Position 11 - IT Infrastructure Security Specialist</t>
  </si>
  <si>
    <t>Labor - Position 12 - Financial Specialist</t>
  </si>
  <si>
    <t>Labor - Position 13 - Information Assurance Analyst</t>
  </si>
  <si>
    <t>Labor - Position 14 - Network Specialist</t>
  </si>
  <si>
    <t>Labor - Position 15 - Network Analyst</t>
  </si>
  <si>
    <t>Labor - Position 16 - Network Engineer</t>
  </si>
  <si>
    <t>LABOR SUB-TOTAL</t>
  </si>
  <si>
    <t>Travel</t>
  </si>
  <si>
    <t>GRAND TOTAL</t>
  </si>
  <si>
    <t>Base Ordering Period Year II</t>
  </si>
  <si>
    <t>01 January 2028 – 31 December 2028</t>
  </si>
  <si>
    <t>Base Ordering Period Year III</t>
  </si>
  <si>
    <t>01 January 2029 – 31 December 2029</t>
  </si>
  <si>
    <t>Base Ordering Period Year IV</t>
  </si>
  <si>
    <t>01 January 2030 – 31 December 2030</t>
  </si>
  <si>
    <t>Base Ordering Period Year V</t>
  </si>
  <si>
    <t>01 January 2031 – 31 December 2031</t>
  </si>
  <si>
    <t xml:space="preserve">FAR 52.217-8 </t>
  </si>
  <si>
    <t>01 January 2032 – 30 June 2032</t>
  </si>
  <si>
    <t xml:space="preserve">(5) year ordering period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</si>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</sst>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[$$-409]* #,##0.00_);_([$$-409]* \(#,##0.00\);_([$$-409]* &quot;-&quot;??_);_(@_)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5" xfId="0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165" fontId="5" fillId="0" borderId="11" xfId="2" applyNumberFormat="1" applyFont="1" applyFill="1" applyBorder="1" applyAlignment="1">
      <alignment horizontal="center" vertical="top"/>
    </xf>
    <xf numFmtId="44" fontId="5" fillId="0" borderId="11" xfId="2" applyFont="1" applyFill="1" applyBorder="1" applyAlignment="1">
      <alignment horizontal="center" vertical="top"/>
    </xf>
    <xf numFmtId="0" fontId="0" fillId="3" borderId="11" xfId="0" applyFill="1" applyBorder="1" applyAlignment="1">
      <alignment vertical="top"/>
    </xf>
    <xf numFmtId="0" fontId="0" fillId="3" borderId="11" xfId="0" applyFill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164" fontId="5" fillId="0" borderId="11" xfId="2" applyNumberFormat="1" applyFont="1" applyFill="1" applyBorder="1" applyAlignment="1">
      <alignment horizontal="center" vertical="top"/>
    </xf>
    <xf numFmtId="44" fontId="4" fillId="0" borderId="11" xfId="2" applyFont="1" applyFill="1" applyBorder="1" applyAlignment="1">
      <alignment horizontal="center" vertical="top"/>
    </xf>
    <xf numFmtId="164" fontId="2" fillId="0" borderId="11" xfId="2" applyNumberFormat="1" applyFont="1" applyFill="1" applyBorder="1" applyAlignment="1">
      <alignment horizontal="center" vertical="top"/>
    </xf>
    <xf numFmtId="0" fontId="3" fillId="2" borderId="11" xfId="0" applyFont="1" applyFill="1" applyBorder="1" applyAlignment="1">
      <alignment vertical="top"/>
    </xf>
    <xf numFmtId="164" fontId="3" fillId="2" borderId="11" xfId="0" applyNumberFormat="1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top"/>
    </xf>
    <xf numFmtId="44" fontId="3" fillId="2" borderId="11" xfId="0" applyNumberFormat="1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44" fontId="6" fillId="0" borderId="11" xfId="2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44" fontId="5" fillId="3" borderId="11" xfId="2" applyFont="1" applyFill="1" applyBorder="1" applyAlignment="1">
      <alignment horizontal="center" vertical="top"/>
    </xf>
    <xf numFmtId="164" fontId="5" fillId="3" borderId="11" xfId="2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164" fontId="3" fillId="0" borderId="0" xfId="2" applyNumberFormat="1" applyFont="1" applyFill="1" applyAlignment="1">
      <alignment vertical="top"/>
    </xf>
    <xf numFmtId="44" fontId="3" fillId="0" borderId="0" xfId="0" applyNumberFormat="1" applyFont="1" applyAlignment="1">
      <alignment vertical="top"/>
    </xf>
    <xf numFmtId="0" fontId="3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3" fillId="0" borderId="14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164" fontId="3" fillId="0" borderId="9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43" fontId="0" fillId="0" borderId="0" xfId="1" applyFont="1" applyAlignment="1">
      <alignment vertical="top"/>
    </xf>
    <xf numFmtId="0" fontId="9" fillId="0" borderId="2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6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8A99-8647-4786-A12F-8DBD9D31A566}">
  <dimension ref="A2:G157"/>
  <sheetViews>
    <sheetView tabSelected="1" topLeftCell="A2" workbookViewId="0">
      <selection activeCell="C150" sqref="C150"/>
    </sheetView>
  </sheetViews>
  <sheetFormatPr defaultRowHeight="14.25"/>
  <cols>
    <col min="1" max="1" width="55.75" style="1" customWidth="1"/>
    <col min="2" max="2" width="10.375" style="1" customWidth="1"/>
    <col min="3" max="3" width="11.375" style="1" customWidth="1"/>
    <col min="4" max="4" width="12.125" style="1" customWidth="1"/>
    <col min="5" max="5" width="12.375" style="2" customWidth="1"/>
    <col min="6" max="6" width="7.625" style="1" customWidth="1"/>
    <col min="7" max="7" width="23.75" style="1" customWidth="1"/>
  </cols>
  <sheetData>
    <row r="2" spans="1:7" ht="48.75" customHeight="1">
      <c r="A2" s="61" t="s">
        <v>0</v>
      </c>
      <c r="B2" s="62"/>
      <c r="C2" s="62"/>
      <c r="D2" s="62"/>
      <c r="E2" s="62"/>
      <c r="F2" s="62"/>
      <c r="G2" s="63"/>
    </row>
    <row r="3" spans="1:7" ht="15">
      <c r="B3" s="64"/>
      <c r="C3" s="65"/>
      <c r="D3" s="65"/>
      <c r="E3" s="65"/>
      <c r="F3" s="65"/>
      <c r="G3" s="65"/>
    </row>
    <row r="4" spans="1:7" ht="15">
      <c r="A4" s="3"/>
      <c r="B4" s="66" t="s">
        <v>1</v>
      </c>
      <c r="C4" s="67"/>
      <c r="D4" s="67"/>
      <c r="E4" s="67"/>
      <c r="F4" s="67"/>
      <c r="G4" s="68"/>
    </row>
    <row r="5" spans="1:7" ht="15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4" t="s">
        <v>7</v>
      </c>
      <c r="G5" s="7" t="s">
        <v>8</v>
      </c>
    </row>
    <row r="6" spans="1:7">
      <c r="A6" s="8" t="s">
        <v>9</v>
      </c>
      <c r="B6" s="9" t="s">
        <v>10</v>
      </c>
      <c r="C6" s="9" t="s">
        <v>11</v>
      </c>
      <c r="D6" s="10">
        <v>1920</v>
      </c>
      <c r="E6" s="11"/>
      <c r="F6" s="10">
        <v>1</v>
      </c>
      <c r="G6" s="12">
        <f>E6*D6</f>
        <v>0</v>
      </c>
    </row>
    <row r="7" spans="1:7">
      <c r="A7" s="8" t="s">
        <v>12</v>
      </c>
      <c r="B7" s="9" t="s">
        <v>10</v>
      </c>
      <c r="C7" s="9" t="s">
        <v>11</v>
      </c>
      <c r="D7" s="10">
        <v>1920</v>
      </c>
      <c r="E7" s="11"/>
      <c r="F7" s="10">
        <v>1</v>
      </c>
      <c r="G7" s="12">
        <f>E7*D7</f>
        <v>0</v>
      </c>
    </row>
    <row r="8" spans="1:7">
      <c r="A8" s="8" t="s">
        <v>13</v>
      </c>
      <c r="B8" s="9" t="s">
        <v>14</v>
      </c>
      <c r="C8" s="9" t="s">
        <v>11</v>
      </c>
      <c r="D8" s="10">
        <v>3840</v>
      </c>
      <c r="E8" s="11"/>
      <c r="F8" s="10">
        <v>2</v>
      </c>
      <c r="G8" s="12">
        <f t="shared" ref="G8:G21" si="0">E8*D8</f>
        <v>0</v>
      </c>
    </row>
    <row r="9" spans="1:7">
      <c r="A9" s="8" t="s">
        <v>15</v>
      </c>
      <c r="B9" s="9" t="s">
        <v>14</v>
      </c>
      <c r="C9" s="9" t="s">
        <v>16</v>
      </c>
      <c r="D9" s="10">
        <v>23040</v>
      </c>
      <c r="E9" s="11"/>
      <c r="F9" s="10">
        <v>12</v>
      </c>
      <c r="G9" s="12">
        <f t="shared" si="0"/>
        <v>0</v>
      </c>
    </row>
    <row r="10" spans="1:7">
      <c r="A10" s="8" t="s">
        <v>17</v>
      </c>
      <c r="B10" s="9" t="s">
        <v>14</v>
      </c>
      <c r="C10" s="9" t="s">
        <v>16</v>
      </c>
      <c r="D10" s="10">
        <v>34560</v>
      </c>
      <c r="E10" s="11"/>
      <c r="F10" s="10">
        <v>18</v>
      </c>
      <c r="G10" s="12">
        <f t="shared" si="0"/>
        <v>0</v>
      </c>
    </row>
    <row r="11" spans="1:7">
      <c r="A11" s="8" t="s">
        <v>18</v>
      </c>
      <c r="B11" s="9" t="s">
        <v>14</v>
      </c>
      <c r="C11" s="9" t="s">
        <v>16</v>
      </c>
      <c r="D11" s="10">
        <v>30720</v>
      </c>
      <c r="E11" s="11"/>
      <c r="F11" s="10">
        <v>16</v>
      </c>
      <c r="G11" s="12">
        <f t="shared" si="0"/>
        <v>0</v>
      </c>
    </row>
    <row r="12" spans="1:7">
      <c r="A12" s="8" t="s">
        <v>19</v>
      </c>
      <c r="B12" s="9" t="s">
        <v>14</v>
      </c>
      <c r="C12" s="9" t="s">
        <v>16</v>
      </c>
      <c r="D12" s="10">
        <v>9600</v>
      </c>
      <c r="E12" s="11"/>
      <c r="F12" s="10">
        <v>5</v>
      </c>
      <c r="G12" s="12">
        <f t="shared" si="0"/>
        <v>0</v>
      </c>
    </row>
    <row r="13" spans="1:7">
      <c r="A13" s="8" t="s">
        <v>20</v>
      </c>
      <c r="B13" s="9" t="s">
        <v>14</v>
      </c>
      <c r="C13" s="9" t="s">
        <v>11</v>
      </c>
      <c r="D13" s="10">
        <v>11520</v>
      </c>
      <c r="E13" s="11"/>
      <c r="F13" s="10">
        <v>6</v>
      </c>
      <c r="G13" s="12">
        <f t="shared" si="0"/>
        <v>0</v>
      </c>
    </row>
    <row r="14" spans="1:7">
      <c r="A14" s="8" t="s">
        <v>21</v>
      </c>
      <c r="B14" s="9" t="s">
        <v>14</v>
      </c>
      <c r="C14" s="9" t="s">
        <v>11</v>
      </c>
      <c r="D14" s="10">
        <v>34560</v>
      </c>
      <c r="E14" s="11"/>
      <c r="F14" s="10">
        <v>18</v>
      </c>
      <c r="G14" s="12">
        <f t="shared" si="0"/>
        <v>0</v>
      </c>
    </row>
    <row r="15" spans="1:7">
      <c r="A15" s="8" t="s">
        <v>22</v>
      </c>
      <c r="B15" s="9" t="s">
        <v>14</v>
      </c>
      <c r="C15" s="9" t="s">
        <v>11</v>
      </c>
      <c r="D15" s="10">
        <v>5760</v>
      </c>
      <c r="E15" s="11"/>
      <c r="F15" s="10">
        <v>3</v>
      </c>
      <c r="G15" s="12">
        <f t="shared" si="0"/>
        <v>0</v>
      </c>
    </row>
    <row r="16" spans="1:7">
      <c r="A16" s="13" t="s">
        <v>23</v>
      </c>
      <c r="B16" s="14" t="s">
        <v>10</v>
      </c>
      <c r="C16" s="9" t="s">
        <v>11</v>
      </c>
      <c r="D16" s="10">
        <v>1920</v>
      </c>
      <c r="E16" s="11"/>
      <c r="F16" s="10">
        <v>1</v>
      </c>
      <c r="G16" s="12">
        <f t="shared" si="0"/>
        <v>0</v>
      </c>
    </row>
    <row r="17" spans="1:7">
      <c r="A17" s="8" t="s">
        <v>24</v>
      </c>
      <c r="B17" s="9" t="s">
        <v>10</v>
      </c>
      <c r="C17" s="9" t="s">
        <v>11</v>
      </c>
      <c r="D17" s="10">
        <v>1920</v>
      </c>
      <c r="E17" s="11"/>
      <c r="F17" s="10">
        <v>1</v>
      </c>
      <c r="G17" s="12">
        <f t="shared" si="0"/>
        <v>0</v>
      </c>
    </row>
    <row r="18" spans="1:7">
      <c r="A18" s="8" t="s">
        <v>25</v>
      </c>
      <c r="B18" s="9" t="s">
        <v>14</v>
      </c>
      <c r="C18" s="9" t="s">
        <v>11</v>
      </c>
      <c r="D18" s="10">
        <v>0</v>
      </c>
      <c r="E18" s="11"/>
      <c r="F18" s="10">
        <v>0</v>
      </c>
      <c r="G18" s="12">
        <f t="shared" si="0"/>
        <v>0</v>
      </c>
    </row>
    <row r="19" spans="1:7">
      <c r="A19" s="8" t="s">
        <v>26</v>
      </c>
      <c r="B19" s="9" t="s">
        <v>14</v>
      </c>
      <c r="C19" s="9" t="s">
        <v>11</v>
      </c>
      <c r="D19" s="10">
        <v>0</v>
      </c>
      <c r="E19" s="11"/>
      <c r="F19" s="10">
        <v>0</v>
      </c>
      <c r="G19" s="12">
        <f t="shared" si="0"/>
        <v>0</v>
      </c>
    </row>
    <row r="20" spans="1:7">
      <c r="A20" s="8" t="s">
        <v>27</v>
      </c>
      <c r="B20" s="9" t="s">
        <v>14</v>
      </c>
      <c r="C20" s="9" t="s">
        <v>11</v>
      </c>
      <c r="D20" s="10">
        <v>0</v>
      </c>
      <c r="E20" s="11"/>
      <c r="F20" s="10">
        <v>0</v>
      </c>
      <c r="G20" s="12">
        <f t="shared" si="0"/>
        <v>0</v>
      </c>
    </row>
    <row r="21" spans="1:7">
      <c r="A21" s="8" t="s">
        <v>28</v>
      </c>
      <c r="B21" s="9" t="s">
        <v>14</v>
      </c>
      <c r="C21" s="9" t="s">
        <v>11</v>
      </c>
      <c r="D21" s="10">
        <v>0</v>
      </c>
      <c r="E21" s="11"/>
      <c r="F21" s="10">
        <v>0</v>
      </c>
      <c r="G21" s="12">
        <f t="shared" si="0"/>
        <v>0</v>
      </c>
    </row>
    <row r="22" spans="1:7" ht="15">
      <c r="A22" s="15" t="s">
        <v>29</v>
      </c>
      <c r="B22" s="10"/>
      <c r="C22" s="10"/>
      <c r="D22" s="10"/>
      <c r="E22" s="16"/>
      <c r="F22" s="10"/>
      <c r="G22" s="17">
        <f>SUM(G6:G21)</f>
        <v>0</v>
      </c>
    </row>
    <row r="23" spans="1:7">
      <c r="A23" s="8" t="s">
        <v>30</v>
      </c>
      <c r="B23" s="8"/>
      <c r="C23" s="8"/>
      <c r="D23" s="9"/>
      <c r="E23" s="18"/>
      <c r="F23" s="10"/>
      <c r="G23" s="12"/>
    </row>
    <row r="24" spans="1:7" ht="15">
      <c r="A24" s="19" t="s">
        <v>31</v>
      </c>
      <c r="B24" s="19"/>
      <c r="C24" s="19"/>
      <c r="D24" s="19"/>
      <c r="E24" s="20"/>
      <c r="F24" s="21">
        <f>SUM(F6:F21)</f>
        <v>84</v>
      </c>
      <c r="G24" s="22">
        <f>SUM(G22:G23)</f>
        <v>0</v>
      </c>
    </row>
    <row r="27" spans="1:7" ht="15">
      <c r="A27" s="23"/>
      <c r="B27" s="69" t="s">
        <v>32</v>
      </c>
      <c r="C27" s="70"/>
      <c r="D27" s="70"/>
      <c r="E27" s="70"/>
      <c r="F27" s="70"/>
      <c r="G27" s="71"/>
    </row>
    <row r="28" spans="1:7" ht="15">
      <c r="A28" s="24"/>
      <c r="B28" s="25"/>
      <c r="C28" s="3"/>
      <c r="D28" s="26" t="s">
        <v>33</v>
      </c>
      <c r="E28" s="27"/>
      <c r="F28" s="27"/>
      <c r="G28" s="28"/>
    </row>
    <row r="29" spans="1:7" ht="15">
      <c r="A29" s="4" t="s">
        <v>2</v>
      </c>
      <c r="B29" s="4" t="s">
        <v>3</v>
      </c>
      <c r="C29" s="4" t="s">
        <v>4</v>
      </c>
      <c r="D29" s="29" t="s">
        <v>5</v>
      </c>
      <c r="E29" s="30" t="s">
        <v>6</v>
      </c>
      <c r="F29" s="29" t="s">
        <v>7</v>
      </c>
      <c r="G29" s="29" t="s">
        <v>8</v>
      </c>
    </row>
    <row r="30" spans="1:7">
      <c r="A30" s="8" t="s">
        <v>9</v>
      </c>
      <c r="B30" s="9" t="s">
        <v>10</v>
      </c>
      <c r="C30" s="9" t="s">
        <v>11</v>
      </c>
      <c r="D30" s="9">
        <v>1920</v>
      </c>
      <c r="E30" s="11"/>
      <c r="F30" s="10">
        <v>1</v>
      </c>
      <c r="G30" s="31">
        <f>E30*D30</f>
        <v>0</v>
      </c>
    </row>
    <row r="31" spans="1:7">
      <c r="A31" s="8" t="s">
        <v>12</v>
      </c>
      <c r="B31" s="9" t="s">
        <v>10</v>
      </c>
      <c r="C31" s="9" t="s">
        <v>11</v>
      </c>
      <c r="D31" s="9">
        <v>1920</v>
      </c>
      <c r="E31" s="11"/>
      <c r="F31" s="10">
        <v>1</v>
      </c>
      <c r="G31" s="31">
        <f t="shared" ref="G31:G39" si="1">E31*D31</f>
        <v>0</v>
      </c>
    </row>
    <row r="32" spans="1:7">
      <c r="A32" s="8" t="s">
        <v>13</v>
      </c>
      <c r="B32" s="9" t="s">
        <v>14</v>
      </c>
      <c r="C32" s="9" t="s">
        <v>11</v>
      </c>
      <c r="D32" s="32">
        <v>3840</v>
      </c>
      <c r="E32" s="11"/>
      <c r="F32" s="10">
        <v>2</v>
      </c>
      <c r="G32" s="33">
        <f t="shared" si="1"/>
        <v>0</v>
      </c>
    </row>
    <row r="33" spans="1:7">
      <c r="A33" s="8" t="s">
        <v>15</v>
      </c>
      <c r="B33" s="9" t="s">
        <v>14</v>
      </c>
      <c r="C33" s="9" t="s">
        <v>16</v>
      </c>
      <c r="D33" s="32">
        <v>23040</v>
      </c>
      <c r="E33" s="11"/>
      <c r="F33" s="10">
        <v>12</v>
      </c>
      <c r="G33" s="33">
        <f t="shared" si="1"/>
        <v>0</v>
      </c>
    </row>
    <row r="34" spans="1:7">
      <c r="A34" s="8" t="s">
        <v>17</v>
      </c>
      <c r="B34" s="9" t="s">
        <v>14</v>
      </c>
      <c r="C34" s="9" t="s">
        <v>16</v>
      </c>
      <c r="D34" s="32">
        <v>34560</v>
      </c>
      <c r="E34" s="11"/>
      <c r="F34" s="10">
        <v>18</v>
      </c>
      <c r="G34" s="33">
        <f t="shared" si="1"/>
        <v>0</v>
      </c>
    </row>
    <row r="35" spans="1:7">
      <c r="A35" s="8" t="s">
        <v>18</v>
      </c>
      <c r="B35" s="9" t="s">
        <v>14</v>
      </c>
      <c r="C35" s="9" t="s">
        <v>16</v>
      </c>
      <c r="D35" s="32">
        <v>30720</v>
      </c>
      <c r="E35" s="11"/>
      <c r="F35" s="10">
        <v>16</v>
      </c>
      <c r="G35" s="33">
        <f t="shared" si="1"/>
        <v>0</v>
      </c>
    </row>
    <row r="36" spans="1:7">
      <c r="A36" s="8" t="s">
        <v>19</v>
      </c>
      <c r="B36" s="9" t="s">
        <v>14</v>
      </c>
      <c r="C36" s="9" t="s">
        <v>16</v>
      </c>
      <c r="D36" s="32">
        <v>9600</v>
      </c>
      <c r="E36" s="11"/>
      <c r="F36" s="10">
        <v>5</v>
      </c>
      <c r="G36" s="33">
        <f t="shared" si="1"/>
        <v>0</v>
      </c>
    </row>
    <row r="37" spans="1:7">
      <c r="A37" s="8" t="s">
        <v>20</v>
      </c>
      <c r="B37" s="9" t="s">
        <v>14</v>
      </c>
      <c r="C37" s="9" t="s">
        <v>11</v>
      </c>
      <c r="D37" s="32">
        <v>11520</v>
      </c>
      <c r="E37" s="11"/>
      <c r="F37" s="10">
        <v>6</v>
      </c>
      <c r="G37" s="33">
        <f t="shared" si="1"/>
        <v>0</v>
      </c>
    </row>
    <row r="38" spans="1:7">
      <c r="A38" s="8" t="s">
        <v>21</v>
      </c>
      <c r="B38" s="9" t="s">
        <v>14</v>
      </c>
      <c r="C38" s="9" t="s">
        <v>11</v>
      </c>
      <c r="D38" s="32">
        <v>34560</v>
      </c>
      <c r="E38" s="11"/>
      <c r="F38" s="10">
        <v>18</v>
      </c>
      <c r="G38" s="33">
        <f t="shared" si="1"/>
        <v>0</v>
      </c>
    </row>
    <row r="39" spans="1:7">
      <c r="A39" s="8" t="s">
        <v>22</v>
      </c>
      <c r="B39" s="9" t="s">
        <v>14</v>
      </c>
      <c r="C39" s="9" t="s">
        <v>11</v>
      </c>
      <c r="D39" s="32">
        <v>5760</v>
      </c>
      <c r="E39" s="11"/>
      <c r="F39" s="10">
        <v>3</v>
      </c>
      <c r="G39" s="33">
        <f t="shared" si="1"/>
        <v>0</v>
      </c>
    </row>
    <row r="40" spans="1:7">
      <c r="A40" s="8" t="s">
        <v>23</v>
      </c>
      <c r="B40" s="9" t="s">
        <v>10</v>
      </c>
      <c r="C40" s="9" t="s">
        <v>11</v>
      </c>
      <c r="D40" s="32">
        <v>1920</v>
      </c>
      <c r="E40" s="11"/>
      <c r="F40" s="10">
        <v>1</v>
      </c>
      <c r="G40" s="33">
        <f>E40*D40</f>
        <v>0</v>
      </c>
    </row>
    <row r="41" spans="1:7">
      <c r="A41" s="8" t="s">
        <v>24</v>
      </c>
      <c r="B41" s="9" t="s">
        <v>10</v>
      </c>
      <c r="C41" s="9" t="s">
        <v>11</v>
      </c>
      <c r="D41" s="10">
        <v>1920</v>
      </c>
      <c r="E41" s="11"/>
      <c r="F41" s="10">
        <v>1</v>
      </c>
      <c r="G41" s="33">
        <f t="shared" ref="G41:G45" si="2">E41*D41</f>
        <v>0</v>
      </c>
    </row>
    <row r="42" spans="1:7">
      <c r="A42" s="8" t="s">
        <v>25</v>
      </c>
      <c r="B42" s="9" t="s">
        <v>14</v>
      </c>
      <c r="C42" s="9" t="s">
        <v>11</v>
      </c>
      <c r="D42" s="10">
        <v>0</v>
      </c>
      <c r="E42" s="11"/>
      <c r="F42" s="10">
        <v>0</v>
      </c>
      <c r="G42" s="33">
        <f t="shared" si="2"/>
        <v>0</v>
      </c>
    </row>
    <row r="43" spans="1:7">
      <c r="A43" s="8" t="s">
        <v>26</v>
      </c>
      <c r="B43" s="9" t="s">
        <v>14</v>
      </c>
      <c r="C43" s="9" t="s">
        <v>11</v>
      </c>
      <c r="D43" s="10">
        <v>0</v>
      </c>
      <c r="E43" s="11"/>
      <c r="F43" s="10">
        <v>0</v>
      </c>
      <c r="G43" s="33">
        <f t="shared" si="2"/>
        <v>0</v>
      </c>
    </row>
    <row r="44" spans="1:7">
      <c r="A44" s="8" t="s">
        <v>27</v>
      </c>
      <c r="B44" s="9" t="s">
        <v>14</v>
      </c>
      <c r="C44" s="9" t="s">
        <v>11</v>
      </c>
      <c r="D44" s="10">
        <v>0</v>
      </c>
      <c r="E44" s="11"/>
      <c r="F44" s="10">
        <v>0</v>
      </c>
      <c r="G44" s="33">
        <f t="shared" si="2"/>
        <v>0</v>
      </c>
    </row>
    <row r="45" spans="1:7">
      <c r="A45" s="8" t="s">
        <v>28</v>
      </c>
      <c r="B45" s="9" t="s">
        <v>14</v>
      </c>
      <c r="C45" s="9" t="s">
        <v>11</v>
      </c>
      <c r="D45" s="10">
        <v>0</v>
      </c>
      <c r="E45" s="11"/>
      <c r="F45" s="10">
        <v>0</v>
      </c>
      <c r="G45" s="33">
        <f t="shared" si="2"/>
        <v>0</v>
      </c>
    </row>
    <row r="46" spans="1:7" ht="15">
      <c r="A46" s="15" t="s">
        <v>29</v>
      </c>
      <c r="B46" s="10"/>
      <c r="C46" s="10"/>
      <c r="D46" s="10"/>
      <c r="E46" s="16"/>
      <c r="F46" s="10"/>
      <c r="G46" s="17">
        <f>SUM(G30:G45)</f>
        <v>0</v>
      </c>
    </row>
    <row r="47" spans="1:7">
      <c r="A47" s="8" t="s">
        <v>30</v>
      </c>
      <c r="B47" s="8"/>
      <c r="C47" s="8"/>
      <c r="D47" s="32"/>
      <c r="E47" s="34"/>
      <c r="F47" s="32"/>
      <c r="G47" s="33"/>
    </row>
    <row r="48" spans="1:7" ht="15">
      <c r="A48" s="19" t="s">
        <v>31</v>
      </c>
      <c r="B48" s="19"/>
      <c r="C48" s="19"/>
      <c r="D48" s="19"/>
      <c r="E48" s="20"/>
      <c r="F48" s="21">
        <f>SUM(F30:F45)</f>
        <v>84</v>
      </c>
      <c r="G48" s="22">
        <f>SUM(G46+G47)</f>
        <v>0</v>
      </c>
    </row>
    <row r="49" spans="1:7" ht="15">
      <c r="D49" s="35"/>
      <c r="E49" s="36"/>
      <c r="F49" s="35"/>
      <c r="G49" s="37"/>
    </row>
    <row r="51" spans="1:7" ht="15">
      <c r="A51" s="23"/>
      <c r="B51" s="58" t="s">
        <v>34</v>
      </c>
      <c r="C51" s="59"/>
      <c r="D51" s="59"/>
      <c r="E51" s="59"/>
      <c r="F51" s="59"/>
      <c r="G51" s="60"/>
    </row>
    <row r="52" spans="1:7" ht="15">
      <c r="A52" s="38"/>
      <c r="B52" s="58" t="s">
        <v>35</v>
      </c>
      <c r="C52" s="59"/>
      <c r="D52" s="59"/>
      <c r="E52" s="59"/>
      <c r="F52" s="59"/>
      <c r="G52" s="60"/>
    </row>
    <row r="53" spans="1:7" ht="15">
      <c r="A53" s="4" t="s">
        <v>2</v>
      </c>
      <c r="B53" s="4" t="s">
        <v>3</v>
      </c>
      <c r="C53" s="4" t="s">
        <v>4</v>
      </c>
      <c r="D53" s="29" t="s">
        <v>5</v>
      </c>
      <c r="E53" s="30" t="s">
        <v>6</v>
      </c>
      <c r="F53" s="29" t="s">
        <v>7</v>
      </c>
      <c r="G53" s="29" t="s">
        <v>8</v>
      </c>
    </row>
    <row r="54" spans="1:7">
      <c r="A54" s="8" t="s">
        <v>9</v>
      </c>
      <c r="B54" s="9" t="s">
        <v>10</v>
      </c>
      <c r="C54" s="9" t="s">
        <v>11</v>
      </c>
      <c r="D54" s="9">
        <v>1920</v>
      </c>
      <c r="E54" s="11"/>
      <c r="F54" s="10">
        <v>1</v>
      </c>
      <c r="G54" s="31">
        <f>E54*D54</f>
        <v>0</v>
      </c>
    </row>
    <row r="55" spans="1:7">
      <c r="A55" s="8" t="s">
        <v>12</v>
      </c>
      <c r="B55" s="9" t="s">
        <v>10</v>
      </c>
      <c r="C55" s="9" t="s">
        <v>11</v>
      </c>
      <c r="D55" s="9">
        <v>1920</v>
      </c>
      <c r="E55" s="11"/>
      <c r="F55" s="10">
        <v>1</v>
      </c>
      <c r="G55" s="31">
        <f t="shared" ref="G55:G63" si="3">E55*D55</f>
        <v>0</v>
      </c>
    </row>
    <row r="56" spans="1:7">
      <c r="A56" s="8" t="s">
        <v>13</v>
      </c>
      <c r="B56" s="9" t="s">
        <v>14</v>
      </c>
      <c r="C56" s="10" t="s">
        <v>11</v>
      </c>
      <c r="D56" s="10">
        <v>3840</v>
      </c>
      <c r="E56" s="11"/>
      <c r="F56" s="10">
        <v>2</v>
      </c>
      <c r="G56" s="12">
        <f t="shared" si="3"/>
        <v>0</v>
      </c>
    </row>
    <row r="57" spans="1:7">
      <c r="A57" s="8" t="s">
        <v>15</v>
      </c>
      <c r="B57" s="9" t="s">
        <v>14</v>
      </c>
      <c r="C57" s="10" t="s">
        <v>16</v>
      </c>
      <c r="D57" s="10">
        <v>17280</v>
      </c>
      <c r="E57" s="11"/>
      <c r="F57" s="10">
        <v>9</v>
      </c>
      <c r="G57" s="12">
        <f t="shared" si="3"/>
        <v>0</v>
      </c>
    </row>
    <row r="58" spans="1:7">
      <c r="A58" s="8" t="s">
        <v>17</v>
      </c>
      <c r="B58" s="9" t="s">
        <v>14</v>
      </c>
      <c r="C58" s="10" t="s">
        <v>16</v>
      </c>
      <c r="D58" s="10">
        <v>28800</v>
      </c>
      <c r="E58" s="11"/>
      <c r="F58" s="10">
        <v>15</v>
      </c>
      <c r="G58" s="12">
        <f t="shared" si="3"/>
        <v>0</v>
      </c>
    </row>
    <row r="59" spans="1:7">
      <c r="A59" s="8" t="s">
        <v>18</v>
      </c>
      <c r="B59" s="9" t="s">
        <v>14</v>
      </c>
      <c r="C59" s="10" t="s">
        <v>16</v>
      </c>
      <c r="D59" s="10">
        <v>24960</v>
      </c>
      <c r="E59" s="11"/>
      <c r="F59" s="10">
        <v>13</v>
      </c>
      <c r="G59" s="12">
        <f t="shared" si="3"/>
        <v>0</v>
      </c>
    </row>
    <row r="60" spans="1:7">
      <c r="A60" s="8" t="s">
        <v>19</v>
      </c>
      <c r="B60" s="9" t="s">
        <v>14</v>
      </c>
      <c r="C60" s="10" t="s">
        <v>16</v>
      </c>
      <c r="D60" s="10">
        <v>9600</v>
      </c>
      <c r="E60" s="11"/>
      <c r="F60" s="10">
        <v>5</v>
      </c>
      <c r="G60" s="12">
        <f t="shared" si="3"/>
        <v>0</v>
      </c>
    </row>
    <row r="61" spans="1:7">
      <c r="A61" s="8" t="s">
        <v>20</v>
      </c>
      <c r="B61" s="9" t="s">
        <v>14</v>
      </c>
      <c r="C61" s="10" t="s">
        <v>11</v>
      </c>
      <c r="D61" s="10">
        <v>11520</v>
      </c>
      <c r="E61" s="11"/>
      <c r="F61" s="10">
        <v>6</v>
      </c>
      <c r="G61" s="12">
        <f t="shared" si="3"/>
        <v>0</v>
      </c>
    </row>
    <row r="62" spans="1:7">
      <c r="A62" s="8" t="s">
        <v>21</v>
      </c>
      <c r="B62" s="9" t="s">
        <v>14</v>
      </c>
      <c r="C62" s="10" t="s">
        <v>11</v>
      </c>
      <c r="D62" s="10">
        <v>28800</v>
      </c>
      <c r="E62" s="11"/>
      <c r="F62" s="10">
        <v>15</v>
      </c>
      <c r="G62" s="12">
        <f t="shared" si="3"/>
        <v>0</v>
      </c>
    </row>
    <row r="63" spans="1:7">
      <c r="A63" s="8" t="s">
        <v>22</v>
      </c>
      <c r="B63" s="9" t="s">
        <v>14</v>
      </c>
      <c r="C63" s="10" t="s">
        <v>11</v>
      </c>
      <c r="D63" s="10">
        <v>5760</v>
      </c>
      <c r="E63" s="11"/>
      <c r="F63" s="10">
        <v>3</v>
      </c>
      <c r="G63" s="12">
        <f t="shared" si="3"/>
        <v>0</v>
      </c>
    </row>
    <row r="64" spans="1:7">
      <c r="A64" s="8" t="s">
        <v>23</v>
      </c>
      <c r="B64" s="14" t="s">
        <v>10</v>
      </c>
      <c r="C64" s="10" t="s">
        <v>11</v>
      </c>
      <c r="D64" s="10">
        <v>1920</v>
      </c>
      <c r="E64" s="11"/>
      <c r="F64" s="10">
        <v>1</v>
      </c>
      <c r="G64" s="12">
        <f>E64*D64</f>
        <v>0</v>
      </c>
    </row>
    <row r="65" spans="1:7">
      <c r="A65" s="8" t="s">
        <v>24</v>
      </c>
      <c r="B65" s="9" t="s">
        <v>10</v>
      </c>
      <c r="C65" s="9" t="s">
        <v>11</v>
      </c>
      <c r="D65" s="10">
        <v>1920</v>
      </c>
      <c r="E65" s="11"/>
      <c r="F65" s="10">
        <v>1</v>
      </c>
      <c r="G65" s="12">
        <f t="shared" ref="G65:G69" si="4">E65*D65</f>
        <v>0</v>
      </c>
    </row>
    <row r="66" spans="1:7">
      <c r="A66" s="8" t="s">
        <v>25</v>
      </c>
      <c r="B66" s="9" t="s">
        <v>14</v>
      </c>
      <c r="C66" s="9" t="s">
        <v>11</v>
      </c>
      <c r="D66" s="10">
        <v>9600</v>
      </c>
      <c r="E66" s="11"/>
      <c r="F66" s="10">
        <v>5</v>
      </c>
      <c r="G66" s="12">
        <f t="shared" si="4"/>
        <v>0</v>
      </c>
    </row>
    <row r="67" spans="1:7">
      <c r="A67" s="8" t="s">
        <v>26</v>
      </c>
      <c r="B67" s="9" t="s">
        <v>14</v>
      </c>
      <c r="C67" s="9" t="s">
        <v>11</v>
      </c>
      <c r="D67" s="10">
        <v>42240</v>
      </c>
      <c r="E67" s="11"/>
      <c r="F67" s="10">
        <v>22</v>
      </c>
      <c r="G67" s="12">
        <f t="shared" si="4"/>
        <v>0</v>
      </c>
    </row>
    <row r="68" spans="1:7">
      <c r="A68" s="8" t="s">
        <v>27</v>
      </c>
      <c r="B68" s="9" t="s">
        <v>14</v>
      </c>
      <c r="C68" s="9" t="s">
        <v>11</v>
      </c>
      <c r="D68" s="10">
        <v>13440</v>
      </c>
      <c r="E68" s="11"/>
      <c r="F68" s="10">
        <v>7</v>
      </c>
      <c r="G68" s="12">
        <f t="shared" si="4"/>
        <v>0</v>
      </c>
    </row>
    <row r="69" spans="1:7">
      <c r="A69" s="8" t="s">
        <v>28</v>
      </c>
      <c r="B69" s="9" t="s">
        <v>14</v>
      </c>
      <c r="C69" s="9" t="s">
        <v>11</v>
      </c>
      <c r="D69" s="10">
        <v>9600</v>
      </c>
      <c r="E69" s="11"/>
      <c r="F69" s="10">
        <v>5</v>
      </c>
      <c r="G69" s="12">
        <f t="shared" si="4"/>
        <v>0</v>
      </c>
    </row>
    <row r="70" spans="1:7" ht="15">
      <c r="A70" s="15" t="s">
        <v>29</v>
      </c>
      <c r="B70" s="10"/>
      <c r="C70" s="10"/>
      <c r="D70" s="10"/>
      <c r="E70" s="16"/>
      <c r="F70" s="10"/>
      <c r="G70" s="17">
        <f>SUM(G54:G69)</f>
        <v>0</v>
      </c>
    </row>
    <row r="71" spans="1:7">
      <c r="A71" s="39" t="s">
        <v>30</v>
      </c>
      <c r="B71" s="8"/>
      <c r="C71" s="8"/>
      <c r="D71" s="9"/>
      <c r="E71" s="18"/>
      <c r="F71" s="40"/>
      <c r="G71" s="12"/>
    </row>
    <row r="72" spans="1:7" ht="15">
      <c r="A72" s="19" t="s">
        <v>31</v>
      </c>
      <c r="B72" s="19"/>
      <c r="C72" s="19"/>
      <c r="D72" s="19"/>
      <c r="E72" s="20"/>
      <c r="F72" s="21">
        <f>SUM(F54:F69)</f>
        <v>111</v>
      </c>
      <c r="G72" s="22">
        <f>SUM(G70+G71)</f>
        <v>0</v>
      </c>
    </row>
    <row r="73" spans="1:7" ht="15">
      <c r="G73" s="37"/>
    </row>
    <row r="75" spans="1:7" ht="15">
      <c r="B75" s="58" t="s">
        <v>36</v>
      </c>
      <c r="C75" s="59"/>
      <c r="D75" s="59"/>
      <c r="E75" s="59"/>
      <c r="F75" s="59"/>
      <c r="G75" s="60"/>
    </row>
    <row r="76" spans="1:7" ht="15">
      <c r="A76" s="41"/>
      <c r="B76" s="58" t="s">
        <v>37</v>
      </c>
      <c r="C76" s="59"/>
      <c r="D76" s="59"/>
      <c r="E76" s="59"/>
      <c r="F76" s="59"/>
      <c r="G76" s="60"/>
    </row>
    <row r="77" spans="1:7" ht="15">
      <c r="A77" s="4" t="s">
        <v>2</v>
      </c>
      <c r="B77" s="4" t="s">
        <v>3</v>
      </c>
      <c r="C77" s="4" t="s">
        <v>4</v>
      </c>
      <c r="D77" s="42" t="s">
        <v>5</v>
      </c>
      <c r="E77" s="43" t="s">
        <v>6</v>
      </c>
      <c r="F77" s="42" t="s">
        <v>7</v>
      </c>
      <c r="G77" s="42" t="s">
        <v>8</v>
      </c>
    </row>
    <row r="78" spans="1:7">
      <c r="A78" s="8" t="s">
        <v>9</v>
      </c>
      <c r="B78" s="9" t="s">
        <v>10</v>
      </c>
      <c r="C78" s="9" t="s">
        <v>11</v>
      </c>
      <c r="D78" s="9">
        <v>1920</v>
      </c>
      <c r="E78" s="11"/>
      <c r="F78" s="10">
        <v>1</v>
      </c>
      <c r="G78" s="31">
        <f t="shared" ref="G78:G87" si="5">E78*D78</f>
        <v>0</v>
      </c>
    </row>
    <row r="79" spans="1:7">
      <c r="A79" s="8" t="s">
        <v>12</v>
      </c>
      <c r="B79" s="9" t="s">
        <v>10</v>
      </c>
      <c r="C79" s="9" t="s">
        <v>11</v>
      </c>
      <c r="D79" s="10">
        <v>1920</v>
      </c>
      <c r="E79" s="11"/>
      <c r="F79" s="10">
        <v>1</v>
      </c>
      <c r="G79" s="12">
        <f t="shared" si="5"/>
        <v>0</v>
      </c>
    </row>
    <row r="80" spans="1:7">
      <c r="A80" s="8" t="s">
        <v>13</v>
      </c>
      <c r="B80" s="9" t="s">
        <v>14</v>
      </c>
      <c r="C80" s="9" t="s">
        <v>11</v>
      </c>
      <c r="D80" s="10">
        <v>3840</v>
      </c>
      <c r="E80" s="11"/>
      <c r="F80" s="10">
        <v>2</v>
      </c>
      <c r="G80" s="12">
        <f t="shared" si="5"/>
        <v>0</v>
      </c>
    </row>
    <row r="81" spans="1:7">
      <c r="A81" s="8" t="s">
        <v>15</v>
      </c>
      <c r="B81" s="9" t="s">
        <v>14</v>
      </c>
      <c r="C81" s="9" t="s">
        <v>16</v>
      </c>
      <c r="D81" s="10">
        <v>17280</v>
      </c>
      <c r="E81" s="11"/>
      <c r="F81" s="10">
        <v>9</v>
      </c>
      <c r="G81" s="12">
        <f t="shared" si="5"/>
        <v>0</v>
      </c>
    </row>
    <row r="82" spans="1:7">
      <c r="A82" s="8" t="s">
        <v>17</v>
      </c>
      <c r="B82" s="9" t="s">
        <v>14</v>
      </c>
      <c r="C82" s="9" t="s">
        <v>16</v>
      </c>
      <c r="D82" s="10">
        <v>28800</v>
      </c>
      <c r="E82" s="11"/>
      <c r="F82" s="10">
        <v>15</v>
      </c>
      <c r="G82" s="12">
        <f t="shared" si="5"/>
        <v>0</v>
      </c>
    </row>
    <row r="83" spans="1:7">
      <c r="A83" s="8" t="s">
        <v>18</v>
      </c>
      <c r="B83" s="9" t="s">
        <v>14</v>
      </c>
      <c r="C83" s="9" t="s">
        <v>16</v>
      </c>
      <c r="D83" s="10">
        <v>24960</v>
      </c>
      <c r="E83" s="11"/>
      <c r="F83" s="10">
        <v>13</v>
      </c>
      <c r="G83" s="12">
        <f t="shared" si="5"/>
        <v>0</v>
      </c>
    </row>
    <row r="84" spans="1:7">
      <c r="A84" s="8" t="s">
        <v>19</v>
      </c>
      <c r="B84" s="9" t="s">
        <v>14</v>
      </c>
      <c r="C84" s="9" t="s">
        <v>16</v>
      </c>
      <c r="D84" s="10">
        <v>9600</v>
      </c>
      <c r="E84" s="11"/>
      <c r="F84" s="10">
        <v>5</v>
      </c>
      <c r="G84" s="12">
        <f t="shared" si="5"/>
        <v>0</v>
      </c>
    </row>
    <row r="85" spans="1:7">
      <c r="A85" s="8" t="s">
        <v>20</v>
      </c>
      <c r="B85" s="9" t="s">
        <v>14</v>
      </c>
      <c r="C85" s="9" t="s">
        <v>11</v>
      </c>
      <c r="D85" s="10">
        <v>11520</v>
      </c>
      <c r="E85" s="11"/>
      <c r="F85" s="10">
        <v>6</v>
      </c>
      <c r="G85" s="12">
        <f t="shared" si="5"/>
        <v>0</v>
      </c>
    </row>
    <row r="86" spans="1:7">
      <c r="A86" s="8" t="s">
        <v>21</v>
      </c>
      <c r="B86" s="9" t="s">
        <v>14</v>
      </c>
      <c r="C86" s="9" t="s">
        <v>11</v>
      </c>
      <c r="D86" s="10">
        <v>28800</v>
      </c>
      <c r="E86" s="11"/>
      <c r="F86" s="10">
        <v>15</v>
      </c>
      <c r="G86" s="12">
        <f t="shared" si="5"/>
        <v>0</v>
      </c>
    </row>
    <row r="87" spans="1:7">
      <c r="A87" s="8" t="s">
        <v>22</v>
      </c>
      <c r="B87" s="9" t="s">
        <v>14</v>
      </c>
      <c r="C87" s="9" t="s">
        <v>11</v>
      </c>
      <c r="D87" s="10">
        <v>5760</v>
      </c>
      <c r="E87" s="11"/>
      <c r="F87" s="10">
        <v>3</v>
      </c>
      <c r="G87" s="12">
        <f t="shared" si="5"/>
        <v>0</v>
      </c>
    </row>
    <row r="88" spans="1:7">
      <c r="A88" s="8" t="s">
        <v>23</v>
      </c>
      <c r="B88" s="14" t="s">
        <v>10</v>
      </c>
      <c r="C88" s="9" t="s">
        <v>11</v>
      </c>
      <c r="D88" s="10">
        <v>1920</v>
      </c>
      <c r="E88" s="11"/>
      <c r="F88" s="10">
        <v>1</v>
      </c>
      <c r="G88" s="12">
        <f>E88*D88</f>
        <v>0</v>
      </c>
    </row>
    <row r="89" spans="1:7">
      <c r="A89" s="8" t="s">
        <v>24</v>
      </c>
      <c r="B89" s="9" t="s">
        <v>10</v>
      </c>
      <c r="C89" s="9" t="s">
        <v>11</v>
      </c>
      <c r="D89" s="10">
        <v>1920</v>
      </c>
      <c r="E89" s="11"/>
      <c r="F89" s="10">
        <v>1</v>
      </c>
      <c r="G89" s="12">
        <f t="shared" ref="G89:G93" si="6">E89*D89</f>
        <v>0</v>
      </c>
    </row>
    <row r="90" spans="1:7">
      <c r="A90" s="8" t="s">
        <v>25</v>
      </c>
      <c r="B90" s="9" t="s">
        <v>14</v>
      </c>
      <c r="C90" s="9" t="s">
        <v>11</v>
      </c>
      <c r="D90" s="10">
        <v>9600</v>
      </c>
      <c r="E90" s="11"/>
      <c r="F90" s="10">
        <v>5</v>
      </c>
      <c r="G90" s="12">
        <f t="shared" si="6"/>
        <v>0</v>
      </c>
    </row>
    <row r="91" spans="1:7">
      <c r="A91" s="8" t="s">
        <v>26</v>
      </c>
      <c r="B91" s="9" t="s">
        <v>14</v>
      </c>
      <c r="C91" s="9" t="s">
        <v>11</v>
      </c>
      <c r="D91" s="10">
        <v>42240</v>
      </c>
      <c r="E91" s="11"/>
      <c r="F91" s="10">
        <v>22</v>
      </c>
      <c r="G91" s="12">
        <f t="shared" si="6"/>
        <v>0</v>
      </c>
    </row>
    <row r="92" spans="1:7">
      <c r="A92" s="8" t="s">
        <v>27</v>
      </c>
      <c r="B92" s="9" t="s">
        <v>14</v>
      </c>
      <c r="C92" s="9" t="s">
        <v>11</v>
      </c>
      <c r="D92" s="10">
        <v>13440</v>
      </c>
      <c r="E92" s="11"/>
      <c r="F92" s="10">
        <v>7</v>
      </c>
      <c r="G92" s="12">
        <f t="shared" si="6"/>
        <v>0</v>
      </c>
    </row>
    <row r="93" spans="1:7">
      <c r="A93" s="8" t="s">
        <v>28</v>
      </c>
      <c r="B93" s="9" t="s">
        <v>14</v>
      </c>
      <c r="C93" s="9" t="s">
        <v>11</v>
      </c>
      <c r="D93" s="10">
        <v>9600</v>
      </c>
      <c r="E93" s="11"/>
      <c r="F93" s="10">
        <v>5</v>
      </c>
      <c r="G93" s="12">
        <f t="shared" si="6"/>
        <v>0</v>
      </c>
    </row>
    <row r="94" spans="1:7" ht="15">
      <c r="A94" s="15" t="s">
        <v>29</v>
      </c>
      <c r="B94" s="10"/>
      <c r="C94" s="10"/>
      <c r="D94" s="10"/>
      <c r="E94" s="16"/>
      <c r="F94" s="10"/>
      <c r="G94" s="17">
        <f>SUM(G78:G93)</f>
        <v>0</v>
      </c>
    </row>
    <row r="95" spans="1:7">
      <c r="A95" s="39" t="s">
        <v>30</v>
      </c>
      <c r="B95" s="8"/>
      <c r="C95" s="8"/>
      <c r="D95" s="10"/>
      <c r="E95" s="16"/>
      <c r="F95" s="10"/>
      <c r="G95" s="12"/>
    </row>
    <row r="96" spans="1:7" ht="15">
      <c r="A96" s="19" t="s">
        <v>31</v>
      </c>
      <c r="B96" s="19"/>
      <c r="C96" s="19"/>
      <c r="D96" s="19"/>
      <c r="E96" s="20"/>
      <c r="F96" s="21">
        <f>SUM(F78:F93)</f>
        <v>111</v>
      </c>
      <c r="G96" s="22">
        <f>SUM(G94+G95)</f>
        <v>0</v>
      </c>
    </row>
    <row r="99" spans="1:7" ht="15">
      <c r="B99" s="58" t="s">
        <v>38</v>
      </c>
      <c r="C99" s="59"/>
      <c r="D99" s="59"/>
      <c r="E99" s="59"/>
      <c r="F99" s="59"/>
      <c r="G99" s="60"/>
    </row>
    <row r="100" spans="1:7" ht="15">
      <c r="B100" s="58" t="s">
        <v>39</v>
      </c>
      <c r="C100" s="59"/>
      <c r="D100" s="59"/>
      <c r="E100" s="59"/>
      <c r="F100" s="59"/>
      <c r="G100" s="60"/>
    </row>
    <row r="101" spans="1:7" ht="15">
      <c r="A101" s="44" t="s">
        <v>2</v>
      </c>
      <c r="B101" s="4" t="s">
        <v>3</v>
      </c>
      <c r="C101" s="4" t="s">
        <v>4</v>
      </c>
      <c r="D101" s="29" t="s">
        <v>5</v>
      </c>
      <c r="E101" s="30" t="s">
        <v>6</v>
      </c>
      <c r="F101" s="29" t="s">
        <v>7</v>
      </c>
      <c r="G101" s="29" t="s">
        <v>8</v>
      </c>
    </row>
    <row r="102" spans="1:7">
      <c r="A102" s="24" t="s">
        <v>9</v>
      </c>
      <c r="B102" s="9" t="s">
        <v>10</v>
      </c>
      <c r="C102" s="9" t="s">
        <v>11</v>
      </c>
      <c r="D102" s="9">
        <v>1920</v>
      </c>
      <c r="E102" s="11"/>
      <c r="F102" s="10">
        <v>1</v>
      </c>
      <c r="G102" s="31">
        <f t="shared" ref="G102:G111" si="7">E102*D102</f>
        <v>0</v>
      </c>
    </row>
    <row r="103" spans="1:7">
      <c r="A103" s="8" t="s">
        <v>12</v>
      </c>
      <c r="B103" s="9" t="s">
        <v>10</v>
      </c>
      <c r="C103" s="9" t="s">
        <v>11</v>
      </c>
      <c r="D103" s="10">
        <v>1920</v>
      </c>
      <c r="E103" s="11"/>
      <c r="F103" s="10">
        <v>1</v>
      </c>
      <c r="G103" s="12">
        <f t="shared" si="7"/>
        <v>0</v>
      </c>
    </row>
    <row r="104" spans="1:7">
      <c r="A104" s="8" t="s">
        <v>13</v>
      </c>
      <c r="B104" s="9" t="s">
        <v>14</v>
      </c>
      <c r="C104" s="9" t="s">
        <v>11</v>
      </c>
      <c r="D104" s="10">
        <v>3840</v>
      </c>
      <c r="E104" s="11"/>
      <c r="F104" s="10">
        <v>2</v>
      </c>
      <c r="G104" s="12">
        <f t="shared" si="7"/>
        <v>0</v>
      </c>
    </row>
    <row r="105" spans="1:7">
      <c r="A105" s="8" t="s">
        <v>15</v>
      </c>
      <c r="B105" s="9" t="s">
        <v>14</v>
      </c>
      <c r="C105" s="9" t="s">
        <v>16</v>
      </c>
      <c r="D105" s="10">
        <v>17280</v>
      </c>
      <c r="E105" s="11"/>
      <c r="F105" s="10">
        <v>9</v>
      </c>
      <c r="G105" s="12">
        <f t="shared" si="7"/>
        <v>0</v>
      </c>
    </row>
    <row r="106" spans="1:7">
      <c r="A106" s="8" t="s">
        <v>17</v>
      </c>
      <c r="B106" s="9" t="s">
        <v>14</v>
      </c>
      <c r="C106" s="9" t="s">
        <v>16</v>
      </c>
      <c r="D106" s="10">
        <v>28800</v>
      </c>
      <c r="E106" s="11"/>
      <c r="F106" s="10">
        <v>15</v>
      </c>
      <c r="G106" s="12">
        <f t="shared" si="7"/>
        <v>0</v>
      </c>
    </row>
    <row r="107" spans="1:7">
      <c r="A107" s="8" t="s">
        <v>18</v>
      </c>
      <c r="B107" s="9" t="s">
        <v>14</v>
      </c>
      <c r="C107" s="9" t="s">
        <v>16</v>
      </c>
      <c r="D107" s="10">
        <v>24960</v>
      </c>
      <c r="E107" s="11"/>
      <c r="F107" s="10">
        <v>13</v>
      </c>
      <c r="G107" s="12">
        <f t="shared" si="7"/>
        <v>0</v>
      </c>
    </row>
    <row r="108" spans="1:7">
      <c r="A108" s="8" t="s">
        <v>19</v>
      </c>
      <c r="B108" s="9" t="s">
        <v>14</v>
      </c>
      <c r="C108" s="9" t="s">
        <v>16</v>
      </c>
      <c r="D108" s="10">
        <v>9600</v>
      </c>
      <c r="E108" s="11"/>
      <c r="F108" s="10">
        <v>5</v>
      </c>
      <c r="G108" s="12">
        <f t="shared" si="7"/>
        <v>0</v>
      </c>
    </row>
    <row r="109" spans="1:7">
      <c r="A109" s="8" t="s">
        <v>20</v>
      </c>
      <c r="B109" s="9" t="s">
        <v>14</v>
      </c>
      <c r="C109" s="9" t="s">
        <v>11</v>
      </c>
      <c r="D109" s="10">
        <v>11520</v>
      </c>
      <c r="E109" s="11"/>
      <c r="F109" s="10">
        <v>6</v>
      </c>
      <c r="G109" s="12">
        <f t="shared" si="7"/>
        <v>0</v>
      </c>
    </row>
    <row r="110" spans="1:7">
      <c r="A110" s="8" t="s">
        <v>21</v>
      </c>
      <c r="B110" s="9" t="s">
        <v>14</v>
      </c>
      <c r="C110" s="9" t="s">
        <v>11</v>
      </c>
      <c r="D110" s="10">
        <v>28800</v>
      </c>
      <c r="E110" s="11"/>
      <c r="F110" s="10">
        <v>15</v>
      </c>
      <c r="G110" s="12">
        <f t="shared" si="7"/>
        <v>0</v>
      </c>
    </row>
    <row r="111" spans="1:7">
      <c r="A111" s="8" t="s">
        <v>22</v>
      </c>
      <c r="B111" s="9" t="s">
        <v>14</v>
      </c>
      <c r="C111" s="9" t="s">
        <v>11</v>
      </c>
      <c r="D111" s="10">
        <v>5760</v>
      </c>
      <c r="E111" s="11"/>
      <c r="F111" s="10">
        <v>3</v>
      </c>
      <c r="G111" s="12">
        <f t="shared" si="7"/>
        <v>0</v>
      </c>
    </row>
    <row r="112" spans="1:7">
      <c r="A112" s="8" t="s">
        <v>23</v>
      </c>
      <c r="B112" s="14" t="s">
        <v>10</v>
      </c>
      <c r="C112" s="9" t="s">
        <v>11</v>
      </c>
      <c r="D112" s="10">
        <v>1920</v>
      </c>
      <c r="E112" s="11"/>
      <c r="F112" s="10">
        <v>1</v>
      </c>
      <c r="G112" s="12">
        <f>E112*D112</f>
        <v>0</v>
      </c>
    </row>
    <row r="113" spans="1:7">
      <c r="A113" s="8" t="s">
        <v>24</v>
      </c>
      <c r="B113" s="9" t="s">
        <v>10</v>
      </c>
      <c r="C113" s="9" t="s">
        <v>11</v>
      </c>
      <c r="D113" s="10">
        <v>1920</v>
      </c>
      <c r="E113" s="11"/>
      <c r="F113" s="10">
        <v>1</v>
      </c>
      <c r="G113" s="12">
        <f t="shared" ref="G113:G117" si="8">E113*D113</f>
        <v>0</v>
      </c>
    </row>
    <row r="114" spans="1:7">
      <c r="A114" s="8" t="s">
        <v>25</v>
      </c>
      <c r="B114" s="9" t="s">
        <v>14</v>
      </c>
      <c r="C114" s="9" t="s">
        <v>11</v>
      </c>
      <c r="D114" s="10">
        <v>9600</v>
      </c>
      <c r="E114" s="11"/>
      <c r="F114" s="10">
        <v>5</v>
      </c>
      <c r="G114" s="12">
        <f t="shared" si="8"/>
        <v>0</v>
      </c>
    </row>
    <row r="115" spans="1:7">
      <c r="A115" s="8" t="s">
        <v>26</v>
      </c>
      <c r="B115" s="9" t="s">
        <v>14</v>
      </c>
      <c r="C115" s="9" t="s">
        <v>11</v>
      </c>
      <c r="D115" s="10">
        <v>42240</v>
      </c>
      <c r="E115" s="11"/>
      <c r="F115" s="10">
        <v>22</v>
      </c>
      <c r="G115" s="12">
        <f t="shared" si="8"/>
        <v>0</v>
      </c>
    </row>
    <row r="116" spans="1:7">
      <c r="A116" s="8" t="s">
        <v>27</v>
      </c>
      <c r="B116" s="9" t="s">
        <v>14</v>
      </c>
      <c r="C116" s="9" t="s">
        <v>11</v>
      </c>
      <c r="D116" s="10">
        <v>13440</v>
      </c>
      <c r="E116" s="11"/>
      <c r="F116" s="10">
        <v>7</v>
      </c>
      <c r="G116" s="12">
        <f t="shared" si="8"/>
        <v>0</v>
      </c>
    </row>
    <row r="117" spans="1:7">
      <c r="A117" s="8" t="s">
        <v>28</v>
      </c>
      <c r="B117" s="9" t="s">
        <v>14</v>
      </c>
      <c r="C117" s="9" t="s">
        <v>11</v>
      </c>
      <c r="D117" s="10">
        <v>9600</v>
      </c>
      <c r="E117" s="11"/>
      <c r="F117" s="10">
        <v>5</v>
      </c>
      <c r="G117" s="12">
        <f t="shared" si="8"/>
        <v>0</v>
      </c>
    </row>
    <row r="118" spans="1:7" ht="15">
      <c r="A118" s="15" t="s">
        <v>29</v>
      </c>
      <c r="B118" s="10"/>
      <c r="C118" s="10"/>
      <c r="D118" s="10"/>
      <c r="E118" s="16"/>
      <c r="F118" s="10"/>
      <c r="G118" s="17">
        <f>SUM(G102:G117)</f>
        <v>0</v>
      </c>
    </row>
    <row r="119" spans="1:7">
      <c r="A119" s="39" t="s">
        <v>30</v>
      </c>
      <c r="B119" s="8"/>
      <c r="C119" s="8"/>
      <c r="D119" s="9"/>
      <c r="E119" s="18"/>
      <c r="F119" s="40"/>
      <c r="G119" s="12"/>
    </row>
    <row r="120" spans="1:7" ht="15">
      <c r="A120" s="19" t="s">
        <v>31</v>
      </c>
      <c r="B120" s="19"/>
      <c r="C120" s="19"/>
      <c r="D120" s="19"/>
      <c r="E120" s="20"/>
      <c r="F120" s="21">
        <f>SUM(F102:F117)</f>
        <v>111</v>
      </c>
      <c r="G120" s="22">
        <f>SUM(G118+G119)</f>
        <v>0</v>
      </c>
    </row>
    <row r="121" spans="1:7" ht="15">
      <c r="G121" s="37"/>
    </row>
    <row r="123" spans="1:7" ht="15">
      <c r="B123" s="58" t="s">
        <v>40</v>
      </c>
      <c r="C123" s="59"/>
      <c r="D123" s="59"/>
      <c r="E123" s="59"/>
      <c r="F123" s="59"/>
      <c r="G123" s="60"/>
    </row>
    <row r="124" spans="1:7" ht="15">
      <c r="B124" s="58" t="s">
        <v>41</v>
      </c>
      <c r="C124" s="59"/>
      <c r="D124" s="59"/>
      <c r="E124" s="59"/>
      <c r="F124" s="59"/>
      <c r="G124" s="60"/>
    </row>
    <row r="125" spans="1:7" ht="15">
      <c r="A125" s="44" t="s">
        <v>2</v>
      </c>
      <c r="B125" s="4" t="s">
        <v>3</v>
      </c>
      <c r="C125" s="4" t="s">
        <v>4</v>
      </c>
      <c r="D125" s="29" t="s">
        <v>5</v>
      </c>
      <c r="E125" s="30" t="s">
        <v>6</v>
      </c>
      <c r="F125" s="29" t="s">
        <v>7</v>
      </c>
      <c r="G125" s="29" t="s">
        <v>8</v>
      </c>
    </row>
    <row r="126" spans="1:7">
      <c r="A126" s="24" t="s">
        <v>9</v>
      </c>
      <c r="B126" s="9" t="s">
        <v>10</v>
      </c>
      <c r="C126" s="9" t="s">
        <v>11</v>
      </c>
      <c r="D126" s="10">
        <v>960</v>
      </c>
      <c r="E126" s="11"/>
      <c r="F126" s="10">
        <v>1</v>
      </c>
      <c r="G126" s="31">
        <f t="shared" ref="G126:G141" si="9">E126*D126</f>
        <v>0</v>
      </c>
    </row>
    <row r="127" spans="1:7">
      <c r="A127" s="8" t="s">
        <v>12</v>
      </c>
      <c r="B127" s="9" t="s">
        <v>10</v>
      </c>
      <c r="C127" s="9" t="s">
        <v>11</v>
      </c>
      <c r="D127" s="10">
        <v>960</v>
      </c>
      <c r="E127" s="11"/>
      <c r="F127" s="10">
        <v>1</v>
      </c>
      <c r="G127" s="31">
        <f t="shared" si="9"/>
        <v>0</v>
      </c>
    </row>
    <row r="128" spans="1:7">
      <c r="A128" s="8" t="s">
        <v>13</v>
      </c>
      <c r="B128" s="9" t="s">
        <v>14</v>
      </c>
      <c r="C128" s="9" t="s">
        <v>11</v>
      </c>
      <c r="D128" s="10">
        <v>1920</v>
      </c>
      <c r="E128" s="11"/>
      <c r="F128" s="10">
        <v>2</v>
      </c>
      <c r="G128" s="12">
        <f t="shared" si="9"/>
        <v>0</v>
      </c>
    </row>
    <row r="129" spans="1:7">
      <c r="A129" s="8" t="s">
        <v>15</v>
      </c>
      <c r="B129" s="9" t="s">
        <v>14</v>
      </c>
      <c r="C129" s="9" t="s">
        <v>16</v>
      </c>
      <c r="D129" s="10">
        <v>4800</v>
      </c>
      <c r="E129" s="11"/>
      <c r="F129" s="10">
        <v>5</v>
      </c>
      <c r="G129" s="12">
        <f t="shared" si="9"/>
        <v>0</v>
      </c>
    </row>
    <row r="130" spans="1:7">
      <c r="A130" s="8" t="s">
        <v>17</v>
      </c>
      <c r="B130" s="9" t="s">
        <v>14</v>
      </c>
      <c r="C130" s="9" t="s">
        <v>16</v>
      </c>
      <c r="D130" s="10">
        <v>10560</v>
      </c>
      <c r="E130" s="11"/>
      <c r="F130" s="10">
        <v>11</v>
      </c>
      <c r="G130" s="12">
        <f t="shared" si="9"/>
        <v>0</v>
      </c>
    </row>
    <row r="131" spans="1:7">
      <c r="A131" s="8" t="s">
        <v>18</v>
      </c>
      <c r="B131" s="9" t="s">
        <v>14</v>
      </c>
      <c r="C131" s="9" t="s">
        <v>16</v>
      </c>
      <c r="D131" s="10">
        <v>9600</v>
      </c>
      <c r="E131" s="11"/>
      <c r="F131" s="10">
        <v>10</v>
      </c>
      <c r="G131" s="12">
        <f t="shared" si="9"/>
        <v>0</v>
      </c>
    </row>
    <row r="132" spans="1:7">
      <c r="A132" s="8" t="s">
        <v>19</v>
      </c>
      <c r="B132" s="9" t="s">
        <v>14</v>
      </c>
      <c r="C132" s="9" t="s">
        <v>16</v>
      </c>
      <c r="D132" s="10">
        <v>4800</v>
      </c>
      <c r="E132" s="11"/>
      <c r="F132" s="10">
        <v>5</v>
      </c>
      <c r="G132" s="12">
        <f>E132*D132</f>
        <v>0</v>
      </c>
    </row>
    <row r="133" spans="1:7">
      <c r="A133" s="8" t="s">
        <v>20</v>
      </c>
      <c r="B133" s="9" t="s">
        <v>14</v>
      </c>
      <c r="C133" s="9" t="s">
        <v>11</v>
      </c>
      <c r="D133" s="10">
        <v>5760</v>
      </c>
      <c r="E133" s="11"/>
      <c r="F133" s="10">
        <v>6</v>
      </c>
      <c r="G133" s="12">
        <f t="shared" si="9"/>
        <v>0</v>
      </c>
    </row>
    <row r="134" spans="1:7">
      <c r="A134" s="8" t="s">
        <v>21</v>
      </c>
      <c r="B134" s="9" t="s">
        <v>14</v>
      </c>
      <c r="C134" s="9" t="s">
        <v>11</v>
      </c>
      <c r="D134" s="10">
        <v>11520</v>
      </c>
      <c r="E134" s="11"/>
      <c r="F134" s="10">
        <v>12</v>
      </c>
      <c r="G134" s="12">
        <f t="shared" si="9"/>
        <v>0</v>
      </c>
    </row>
    <row r="135" spans="1:7">
      <c r="A135" s="8" t="s">
        <v>22</v>
      </c>
      <c r="B135" s="9" t="s">
        <v>14</v>
      </c>
      <c r="C135" s="9" t="s">
        <v>11</v>
      </c>
      <c r="D135" s="10">
        <v>2880</v>
      </c>
      <c r="E135" s="11"/>
      <c r="F135" s="10">
        <v>3</v>
      </c>
      <c r="G135" s="12">
        <f t="shared" si="9"/>
        <v>0</v>
      </c>
    </row>
    <row r="136" spans="1:7">
      <c r="A136" s="8" t="s">
        <v>23</v>
      </c>
      <c r="B136" s="14" t="s">
        <v>10</v>
      </c>
      <c r="C136" s="9" t="s">
        <v>11</v>
      </c>
      <c r="D136" s="10">
        <v>960</v>
      </c>
      <c r="E136" s="11"/>
      <c r="F136" s="10">
        <v>1</v>
      </c>
      <c r="G136" s="12">
        <f t="shared" si="9"/>
        <v>0</v>
      </c>
    </row>
    <row r="137" spans="1:7">
      <c r="A137" s="8" t="s">
        <v>24</v>
      </c>
      <c r="B137" s="9" t="s">
        <v>10</v>
      </c>
      <c r="C137" s="9" t="s">
        <v>11</v>
      </c>
      <c r="D137" s="10">
        <v>960</v>
      </c>
      <c r="E137" s="11"/>
      <c r="F137" s="10">
        <v>1</v>
      </c>
      <c r="G137" s="12">
        <f t="shared" si="9"/>
        <v>0</v>
      </c>
    </row>
    <row r="138" spans="1:7">
      <c r="A138" s="8" t="s">
        <v>25</v>
      </c>
      <c r="B138" s="9" t="s">
        <v>14</v>
      </c>
      <c r="C138" s="9" t="s">
        <v>11</v>
      </c>
      <c r="D138" s="10">
        <v>4800</v>
      </c>
      <c r="E138" s="11"/>
      <c r="F138" s="10">
        <v>5</v>
      </c>
      <c r="G138" s="12">
        <f t="shared" si="9"/>
        <v>0</v>
      </c>
    </row>
    <row r="139" spans="1:7">
      <c r="A139" s="8" t="s">
        <v>26</v>
      </c>
      <c r="B139" s="9" t="s">
        <v>14</v>
      </c>
      <c r="C139" s="9" t="s">
        <v>11</v>
      </c>
      <c r="D139" s="10">
        <v>18240</v>
      </c>
      <c r="E139" s="11"/>
      <c r="F139" s="10">
        <v>19</v>
      </c>
      <c r="G139" s="12">
        <f t="shared" si="9"/>
        <v>0</v>
      </c>
    </row>
    <row r="140" spans="1:7">
      <c r="A140" s="8" t="s">
        <v>27</v>
      </c>
      <c r="B140" s="9" t="s">
        <v>14</v>
      </c>
      <c r="C140" s="9" t="s">
        <v>11</v>
      </c>
      <c r="D140" s="10">
        <v>4800</v>
      </c>
      <c r="E140" s="11"/>
      <c r="F140" s="10">
        <v>5</v>
      </c>
      <c r="G140" s="12">
        <f t="shared" si="9"/>
        <v>0</v>
      </c>
    </row>
    <row r="141" spans="1:7">
      <c r="A141" s="8" t="s">
        <v>28</v>
      </c>
      <c r="B141" s="9" t="s">
        <v>14</v>
      </c>
      <c r="C141" s="9" t="s">
        <v>11</v>
      </c>
      <c r="D141" s="10">
        <v>4800</v>
      </c>
      <c r="E141" s="11"/>
      <c r="F141" s="10">
        <v>5</v>
      </c>
      <c r="G141" s="12">
        <f t="shared" si="9"/>
        <v>0</v>
      </c>
    </row>
    <row r="142" spans="1:7" ht="15">
      <c r="A142" s="15" t="s">
        <v>29</v>
      </c>
      <c r="B142" s="10"/>
      <c r="C142" s="10"/>
      <c r="D142" s="10"/>
      <c r="E142" s="16"/>
      <c r="F142" s="10"/>
      <c r="G142" s="12">
        <f>SUM(G126:G141)</f>
        <v>0</v>
      </c>
    </row>
    <row r="143" spans="1:7">
      <c r="A143" s="39" t="s">
        <v>30</v>
      </c>
      <c r="B143" s="8"/>
      <c r="C143" s="8"/>
      <c r="D143" s="10"/>
      <c r="E143" s="16"/>
      <c r="F143" s="10"/>
      <c r="G143" s="12"/>
    </row>
    <row r="144" spans="1:7" ht="15">
      <c r="A144" s="19" t="s">
        <v>31</v>
      </c>
      <c r="B144" s="19"/>
      <c r="C144" s="19"/>
      <c r="D144" s="19"/>
      <c r="E144" s="20"/>
      <c r="F144" s="21">
        <f>SUM(F126:F141)</f>
        <v>92</v>
      </c>
      <c r="G144" s="22">
        <f>SUM(G142+G143)</f>
        <v>0</v>
      </c>
    </row>
    <row r="145" spans="1:7" ht="15">
      <c r="G145" s="37"/>
    </row>
    <row r="147" spans="1:7" ht="15">
      <c r="D147" s="45" t="s">
        <v>42</v>
      </c>
      <c r="G147" s="12">
        <f>G24+G48+G72+G96+G120</f>
        <v>0</v>
      </c>
    </row>
    <row r="148" spans="1:7" ht="15">
      <c r="D148" s="45" t="s">
        <v>40</v>
      </c>
      <c r="G148" s="12">
        <f>G144</f>
        <v>0</v>
      </c>
    </row>
    <row r="149" spans="1:7" ht="15">
      <c r="D149" s="45" t="s">
        <v>43</v>
      </c>
      <c r="G149" s="12">
        <f>SUM(G147:G148)</f>
        <v>0</v>
      </c>
    </row>
    <row r="151" spans="1:7" ht="15">
      <c r="A151" s="46"/>
      <c r="B151" s="47"/>
      <c r="C151" s="47"/>
      <c r="D151" s="47"/>
      <c r="E151" s="47"/>
      <c r="F151" s="47"/>
      <c r="G151" s="47"/>
    </row>
    <row r="152" spans="1:7">
      <c r="A152" s="48"/>
      <c r="B152" s="49"/>
      <c r="C152" s="49"/>
      <c r="D152" s="49"/>
      <c r="E152" s="50"/>
      <c r="F152" s="49"/>
      <c r="G152" s="49"/>
    </row>
    <row r="153" spans="1:7">
      <c r="A153"/>
      <c r="B153"/>
      <c r="C153"/>
      <c r="D153"/>
      <c r="E153"/>
      <c r="F153"/>
      <c r="G153"/>
    </row>
    <row r="154" spans="1:7">
      <c r="A154" s="51"/>
      <c r="B154" s="52"/>
      <c r="C154" s="52"/>
      <c r="D154" s="52"/>
      <c r="E154" s="53"/>
      <c r="F154" s="54"/>
      <c r="G154" s="52"/>
    </row>
    <row r="155" spans="1:7">
      <c r="A155" s="52"/>
      <c r="B155" s="52"/>
      <c r="C155" s="52"/>
      <c r="D155" s="52"/>
      <c r="E155" s="53"/>
      <c r="F155" s="54"/>
      <c r="G155" s="52"/>
    </row>
    <row r="156" spans="1:7">
      <c r="A156" s="55"/>
      <c r="B156" s="56"/>
      <c r="C156" s="56"/>
    </row>
    <row r="157" spans="1:7">
      <c r="A157" s="57"/>
      <c r="B157" s="57"/>
      <c r="C157" s="57"/>
    </row>
  </sheetData>
  <mergeCells count="12">
    <mergeCell ref="B124:G124"/>
    <mergeCell ref="A2:G2"/>
    <mergeCell ref="B3:G3"/>
    <mergeCell ref="B4:G4"/>
    <mergeCell ref="B27:G27"/>
    <mergeCell ref="B51:G51"/>
    <mergeCell ref="B52:G52"/>
    <mergeCell ref="B75:G75"/>
    <mergeCell ref="B76:G76"/>
    <mergeCell ref="B99:G99"/>
    <mergeCell ref="B100:G100"/>
    <mergeCell ref="B123:G12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McCune, Alexandria E CIV USN NAVSUP FLCN (USA)</dc:creator>
  <cp:lastModifiedBy>McCune, Alexandria E CIV USN NAVSUP FLCN (USA)</cp:lastModifiedBy>
  <dcterms:created xsi:type="dcterms:W3CDTF">2026-09-13T20:30:42Z</dcterms:created>
  <dcterms:modified xsi:type="dcterms:W3CDTF">2026-09-14T15:04:49Z</dcterms:modified>
</cp:coreProperties>
</file>